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m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<sst xmlns="http://schemas.openxmlformats.org/spreadsheetml/2006/main" count="31" uniqueCount="30">
  <si>
    <t xml:space="preserve">TRADER FREEDOM MAP — Prop Firm Scaling Simulator</t>
  </si>
  <si>
    <t xml:space="preserve">Vul de blauwe cellen met je eigen aannames. Alle berekeningen werken automatisch bij.</t>
  </si>
  <si>
    <t xml:space="preserve">INPUTS  (pas deze aan)</t>
  </si>
  <si>
    <t xml:space="preserve">RESULTAAT  (automatisch)</t>
  </si>
  <si>
    <t xml:space="preserve">Account size ($)</t>
  </si>
  <si>
    <t xml:space="preserve">Bruto winst / account / maand (pre-split)</t>
  </si>
  <si>
    <t xml:space="preserve">Profit split (trader-aandeel %)</t>
  </si>
  <si>
    <t xml:space="preserve">Trader-aandeel / account / maand</t>
  </si>
  <si>
    <t xml:space="preserve">Gem. NETTO winst $/dag per account</t>
  </si>
  <si>
    <t xml:space="preserve">Max payout / account / maand (cap)</t>
  </si>
  <si>
    <t xml:space="preserve">Trading dagen / week</t>
  </si>
  <si>
    <t xml:space="preserve">Werkelijke payout / account / maand</t>
  </si>
  <si>
    <t xml:space="preserve">Weken / maand</t>
  </si>
  <si>
    <t xml:space="preserve">Netto / account / maand (na fee)</t>
  </si>
  <si>
    <t xml:space="preserve">Aantal funded accounts</t>
  </si>
  <si>
    <t xml:space="preserve">TOTAAL NETTO / maand (alle accounts)</t>
  </si>
  <si>
    <t xml:space="preserve">Maandfee per account ($)  [one-time firm = 0]</t>
  </si>
  <si>
    <t xml:space="preserve">Totale maandkosten (fees)</t>
  </si>
  <si>
    <t xml:space="preserve">Payout-cap per cyclus per account ($)</t>
  </si>
  <si>
    <t xml:space="preserve">Netto / jaar</t>
  </si>
  <si>
    <t xml:space="preserve">Payout-cycli / maand</t>
  </si>
  <si>
    <t xml:space="preserve">Maanden tot doel</t>
  </si>
  <si>
    <t xml:space="preserve">Realisatie-factor (haalbaarheid, 0-1)</t>
  </si>
  <si>
    <t xml:space="preserve">Doel: cumulatieve netto payout ($)</t>
  </si>
  <si>
    <t xml:space="preserve">SCENARIO — netto/maand bij verschillend aantal accounts</t>
  </si>
  <si>
    <t xml:space="preserve">Accounts</t>
  </si>
  <si>
    <t xml:space="preserve">Netto / maand</t>
  </si>
  <si>
    <t xml:space="preserve">Maandkosten</t>
  </si>
  <si>
    <t xml:space="preserve">Mnd tot doel</t>
  </si>
  <si>
    <t xml:space="preserve">Blauwe cijfers = jouw aannames (vrij aan te passen). Zwarte cijfers = formules. Dit is een schatting, geen garantie — payout-caps, fees en consistency-regels verschillen per firm en wijzigen vaak. Bron: traderfreedommap.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</si>
</sst>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%"/>
    <numFmt numFmtId="167" formatCode="0"/>
    <numFmt numFmtId="168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Arial"/>
      <family val="0"/>
      <charset val="1"/>
    </font>
    <font>
      <i val="true"/>
      <sz val="11"/>
      <color rgb="FF555555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1565C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565C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E1319"/>
        <bgColor rgb="FF000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1565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E1319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42"/>
    <col collapsed="false" customWidth="true" hidden="false" outlineLevel="0" max="3" min="3" style="0" width="12"/>
    <col collapsed="false" customWidth="true" hidden="false" outlineLevel="0" max="4" min="4" style="0" width="3"/>
    <col collapsed="false" customWidth="true" hidden="false" outlineLevel="0" max="5" min="5" style="0" width="38"/>
    <col collapsed="false" customWidth="true" hidden="false" outlineLevel="0" max="6" min="6" style="0" width="14"/>
  </cols>
  <sheetData>
    <row r="1" customFormat="false" ht="18.5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 t="s">
        <v>1</v>
      </c>
    </row>
    <row r="3" customFormat="false" ht="15" hidden="false" customHeight="false" outlineLevel="0" collapsed="false">
      <c r="B3" s="3" t="s">
        <v>2</v>
      </c>
      <c r="E3" s="3" t="s">
        <v>3</v>
      </c>
    </row>
    <row r="4" customFormat="false" ht="15" hidden="false" customHeight="false" outlineLevel="0" collapsed="false">
      <c r="B4" s="4" t="s">
        <v>4</v>
      </c>
      <c r="C4" s="5" t="n">
        <v>50000</v>
      </c>
      <c r="E4" s="4" t="s">
        <v>5</v>
      </c>
      <c r="F4" s="6" t="n">
        <f aca="false">C6*C7*C8*C13</f>
        <v>3612</v>
      </c>
    </row>
    <row r="5" customFormat="false" ht="15" hidden="false" customHeight="false" outlineLevel="0" collapsed="false">
      <c r="B5" s="4" t="s">
        <v>6</v>
      </c>
      <c r="C5" s="7" t="n">
        <v>0.9</v>
      </c>
      <c r="E5" s="4" t="s">
        <v>7</v>
      </c>
      <c r="F5" s="6" t="n">
        <f aca="false">F4*C5</f>
        <v>3250.8</v>
      </c>
    </row>
    <row r="6" customFormat="false" ht="15" hidden="false" customHeight="false" outlineLevel="0" collapsed="false">
      <c r="B6" s="4" t="s">
        <v>8</v>
      </c>
      <c r="C6" s="5" t="n">
        <v>300</v>
      </c>
      <c r="E6" s="4" t="s">
        <v>9</v>
      </c>
      <c r="F6" s="6" t="n">
        <f aca="false">C11*C12</f>
        <v>4000</v>
      </c>
    </row>
    <row r="7" customFormat="false" ht="15" hidden="false" customHeight="false" outlineLevel="0" collapsed="false">
      <c r="B7" s="4" t="s">
        <v>10</v>
      </c>
      <c r="C7" s="8" t="n">
        <v>4</v>
      </c>
      <c r="E7" s="4" t="s">
        <v>11</v>
      </c>
      <c r="F7" s="6" t="n">
        <f aca="false">MIN(F5,F6)</f>
        <v>3250.8</v>
      </c>
    </row>
    <row r="8" customFormat="false" ht="15" hidden="false" customHeight="false" outlineLevel="0" collapsed="false">
      <c r="B8" s="4" t="s">
        <v>12</v>
      </c>
      <c r="C8" s="9" t="n">
        <v>4.3</v>
      </c>
      <c r="E8" s="4" t="s">
        <v>13</v>
      </c>
      <c r="F8" s="6" t="n">
        <f aca="false">F7-C10</f>
        <v>3250.8</v>
      </c>
    </row>
    <row r="9" customFormat="false" ht="15" hidden="false" customHeight="false" outlineLevel="0" collapsed="false">
      <c r="B9" s="4" t="s">
        <v>14</v>
      </c>
      <c r="C9" s="8" t="n">
        <v>5</v>
      </c>
      <c r="E9" s="3" t="s">
        <v>15</v>
      </c>
      <c r="F9" s="10" t="n">
        <f aca="false">F8*C9</f>
        <v>16254</v>
      </c>
    </row>
    <row r="10" customFormat="false" ht="15" hidden="false" customHeight="false" outlineLevel="0" collapsed="false">
      <c r="B10" s="4" t="s">
        <v>16</v>
      </c>
      <c r="C10" s="5" t="n">
        <v>0</v>
      </c>
      <c r="E10" s="4" t="s">
        <v>17</v>
      </c>
      <c r="F10" s="6" t="n">
        <f aca="false">C10*C9</f>
        <v>0</v>
      </c>
    </row>
    <row r="11" customFormat="false" ht="15" hidden="false" customHeight="false" outlineLevel="0" collapsed="false">
      <c r="B11" s="4" t="s">
        <v>18</v>
      </c>
      <c r="C11" s="5" t="n">
        <v>2000</v>
      </c>
      <c r="E11" s="4" t="s">
        <v>19</v>
      </c>
      <c r="F11" s="6" t="n">
        <f aca="false">F9*12</f>
        <v>195048</v>
      </c>
    </row>
    <row r="12" customFormat="false" ht="15" hidden="false" customHeight="false" outlineLevel="0" collapsed="false">
      <c r="B12" s="4" t="s">
        <v>20</v>
      </c>
      <c r="C12" s="8" t="n">
        <v>2</v>
      </c>
      <c r="E12" s="3" t="s">
        <v>21</v>
      </c>
      <c r="F12" s="11" t="n">
        <f aca="false">C14/F9</f>
        <v>30.7616586686354</v>
      </c>
    </row>
    <row r="13" customFormat="false" ht="15" hidden="false" customHeight="false" outlineLevel="0" collapsed="false">
      <c r="B13" s="4" t="s">
        <v>22</v>
      </c>
      <c r="C13" s="7" t="n">
        <v>0.7</v>
      </c>
    </row>
    <row r="14" customFormat="false" ht="15" hidden="false" customHeight="false" outlineLevel="0" collapsed="false">
      <c r="B14" s="4" t="s">
        <v>23</v>
      </c>
      <c r="C14" s="5" t="n">
        <v>500000</v>
      </c>
    </row>
    <row r="16" customFormat="false" ht="15" hidden="false" customHeight="false" outlineLevel="0" collapsed="false">
      <c r="B16" s="3" t="s">
        <v>24</v>
      </c>
    </row>
    <row r="17" customFormat="false" ht="15" hidden="false" customHeight="false" outlineLevel="0" collapsed="false">
      <c r="B17" s="12" t="s">
        <v>25</v>
      </c>
      <c r="C17" s="12" t="s">
        <v>26</v>
      </c>
      <c r="D17" s="12" t="s">
        <v>19</v>
      </c>
      <c r="E17" s="12" t="s">
        <v>27</v>
      </c>
      <c r="F17" s="12" t="s">
        <v>28</v>
      </c>
    </row>
    <row r="18" customFormat="false" ht="15" hidden="false" customHeight="false" outlineLevel="0" collapsed="false">
      <c r="B18" s="13" t="n">
        <v>3</v>
      </c>
      <c r="C18" s="14" t="n">
        <f aca="false">$F$8*B18</f>
        <v>9752.4</v>
      </c>
      <c r="D18" s="14" t="n">
        <f aca="false">C18*12</f>
        <v>117028.8</v>
      </c>
      <c r="E18" s="14" t="n">
        <f aca="false">$C$10*B18</f>
        <v>0</v>
      </c>
      <c r="F18" s="15" t="n">
        <f aca="false">$C$14/C18</f>
        <v>51.2694311143924</v>
      </c>
    </row>
    <row r="19" customFormat="false" ht="15" hidden="false" customHeight="false" outlineLevel="0" collapsed="false">
      <c r="B19" s="13" t="n">
        <v>5</v>
      </c>
      <c r="C19" s="14" t="n">
        <f aca="false">$F$8*B19</f>
        <v>16254</v>
      </c>
      <c r="D19" s="14" t="n">
        <f aca="false">C19*12</f>
        <v>195048</v>
      </c>
      <c r="E19" s="14" t="n">
        <f aca="false">$C$10*B19</f>
        <v>0</v>
      </c>
      <c r="F19" s="15" t="n">
        <f aca="false">$C$14/C19</f>
        <v>30.7616586686354</v>
      </c>
    </row>
    <row r="20" customFormat="false" ht="15" hidden="false" customHeight="false" outlineLevel="0" collapsed="false">
      <c r="B20" s="13" t="n">
        <v>8</v>
      </c>
      <c r="C20" s="14" t="n">
        <f aca="false">$F$8*B20</f>
        <v>26006.4</v>
      </c>
      <c r="D20" s="14" t="n">
        <f aca="false">C20*12</f>
        <v>312076.8</v>
      </c>
      <c r="E20" s="14" t="n">
        <f aca="false">$C$10*B20</f>
        <v>0</v>
      </c>
      <c r="F20" s="15" t="n">
        <f aca="false">$C$14/C20</f>
        <v>19.2260366678971</v>
      </c>
    </row>
    <row r="21" customFormat="false" ht="15" hidden="false" customHeight="false" outlineLevel="0" collapsed="false">
      <c r="B21" s="13" t="n">
        <v>13</v>
      </c>
      <c r="C21" s="14" t="n">
        <f aca="false">$F$8*B21</f>
        <v>42260.4</v>
      </c>
      <c r="D21" s="14" t="n">
        <f aca="false">C21*12</f>
        <v>507124.8</v>
      </c>
      <c r="E21" s="14" t="n">
        <f aca="false">$C$10*B21</f>
        <v>0</v>
      </c>
      <c r="F21" s="15" t="n">
        <f aca="false">$C$14/C21</f>
        <v>11.8314071802444</v>
      </c>
    </row>
    <row r="23" customFormat="false" ht="15" hidden="false" customHeight="false" outlineLevel="0" collapsed="false">
      <c r="B23" s="2" t="s">
        <v>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2026-06-13T06:31:09Z</dcterms:created>
  <dc:creator>openpyxl</dc:creator>
  <dc:description/>
  <dc:language>en-US</dc:language>
  <cp:lastModifiedBy/>
  <dcterms:modified xsi:type="dcterms:W3CDTF">2026-06-13T06:31:09Z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